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11b91bd9d5e2e15d/Documents/"/>
    </mc:Choice>
  </mc:AlternateContent>
  <xr:revisionPtr revIDLastSave="1" documentId="8_{57922970-3B4E-4750-9D3F-E248961151E2}" xr6:coauthVersionLast="47" xr6:coauthVersionMax="47" xr10:uidLastSave="{F844387E-E90C-459B-99F8-DA0A662D6059}"/>
  <bookViews>
    <workbookView xWindow="-108" yWindow="-108" windowWidth="23256" windowHeight="12456" activeTab="1" xr2:uid="{9E5D95B7-0F00-470F-9A8B-69820E7B3BDF}"/>
  </bookViews>
  <sheets>
    <sheet name="Sheet1" sheetId="1" r:id="rId1"/>
    <sheet name="Sheet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2" l="1"/>
  <c r="G38" i="2"/>
  <c r="I38" i="2" s="1"/>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I2" i="2"/>
  <c r="G13" i="1"/>
  <c r="F13" i="1"/>
  <c r="E13" i="1"/>
  <c r="C13" i="1"/>
  <c r="B13" i="1"/>
  <c r="D12" i="1"/>
  <c r="D13" i="1" s="1"/>
</calcChain>
</file>

<file path=xl/sharedStrings.xml><?xml version="1.0" encoding="utf-8"?>
<sst xmlns="http://schemas.openxmlformats.org/spreadsheetml/2006/main" count="291" uniqueCount="142">
  <si>
    <t>Εταιρεία</t>
  </si>
  <si>
    <t>ΑΠΟΨΗ ΑΕ</t>
  </si>
  <si>
    <t>ΣΑΡΩΝΙΣ ABETE</t>
  </si>
  <si>
    <t>I.DE.A ΕΠΕ</t>
  </si>
  <si>
    <t>ΤΕΧΝΟΠΟΛΙΣ ΕΚΠΑΙΔΕΥΤΙΚΗ Α.Ε.</t>
  </si>
  <si>
    <t>-</t>
  </si>
  <si>
    <t>ΜΑΣΤΕΡ ΑΕ</t>
  </si>
  <si>
    <t>ΔΙΑΒΑΛΚΑΝΙΚΟ Κέντρο Επιχ. Ανάπτυξης ΑΕ</t>
  </si>
  <si>
    <t>ΣΥΝΟΛΟ</t>
  </si>
  <si>
    <t>Κύκλος εργασιών</t>
  </si>
  <si>
    <t>Μέρισματα</t>
  </si>
  <si>
    <r>
      <t>UNIVERSAL ΕΚΠΑΙΔΕΥΣΗ Α.Ε.</t>
    </r>
    <r>
      <rPr>
        <sz val="11"/>
        <color theme="1"/>
        <rFont val="Arial Narrow"/>
        <family val="2"/>
      </rPr>
      <t xml:space="preserve"> (πρ. ΑΚΜΗ ΚΔΒΜ)</t>
    </r>
  </si>
  <si>
    <r>
      <t xml:space="preserve">ΠΡΩΤΑΓΟΡΑΣ ΑΕ </t>
    </r>
    <r>
      <rPr>
        <sz val="11"/>
        <color theme="1"/>
        <rFont val="Arial Narrow"/>
        <family val="2"/>
      </rPr>
      <t>(πρ. Ε. ΔΙΑΦΩΝΙΔΟΥ &amp; ΣΙΑ ΟΕ)</t>
    </r>
  </si>
  <si>
    <t>Σύνολα</t>
  </si>
  <si>
    <r>
      <t>ΠΑΠΑΒΑΣΙΛΕΙΟΥ ΑΘ.&amp; ΣΙΑ ΕΕ</t>
    </r>
    <r>
      <rPr>
        <sz val="11"/>
        <color theme="1"/>
        <rFont val="Arial Narrow"/>
        <family val="2"/>
      </rPr>
      <t xml:space="preserve"> (ΕΥΚΛΕΙΔΗΣ ΚΔΒΜ)</t>
    </r>
  </si>
  <si>
    <r>
      <t xml:space="preserve">Καθ. Κέρδη </t>
    </r>
    <r>
      <rPr>
        <sz val="11"/>
        <color theme="1"/>
        <rFont val="Arial Narrow"/>
        <family val="2"/>
      </rPr>
      <t>(μετά φόρων)</t>
    </r>
  </si>
  <si>
    <t>Οι μεγάλες εταιρείες κατάρτισης της χώρας το 2018 και το 2024</t>
  </si>
  <si>
    <r>
      <t xml:space="preserve">(ποσά σε </t>
    </r>
    <r>
      <rPr>
        <i/>
        <sz val="9"/>
        <color theme="1"/>
        <rFont val="Calibri"/>
        <family val="2"/>
      </rPr>
      <t>€</t>
    </r>
    <r>
      <rPr>
        <i/>
        <sz val="9"/>
        <color theme="1"/>
        <rFont val="Arial Narrow"/>
        <family val="2"/>
      </rPr>
      <t>)</t>
    </r>
  </si>
  <si>
    <t>Πρόγραμμα</t>
  </si>
  <si>
    <t>Αναθ. Αρχή</t>
  </si>
  <si>
    <t>Αρ. προσφορών</t>
  </si>
  <si>
    <t>Ποσό</t>
  </si>
  <si>
    <t>Πρου/σμός</t>
  </si>
  <si>
    <t>Πληροφορίες</t>
  </si>
  <si>
    <t>UNIVERSAL</t>
  </si>
  <si>
    <t>I.DE.A. ΕΠΕ</t>
  </si>
  <si>
    <t xml:space="preserve">ΣΑΡΩΝΙΣ </t>
  </si>
  <si>
    <t xml:space="preserve">ΤΕΧΝΟΠΟΛΙΣ </t>
  </si>
  <si>
    <t>MASTER A.E.</t>
  </si>
  <si>
    <t>ΔΙΑΒΑΛΚΑ-ΝΙΚΟ Α.Ε.</t>
  </si>
  <si>
    <t>ΑΠΟΨΗ Α.Ε.</t>
  </si>
  <si>
    <t>ΙΙΕΚ ΣΒΙΕ</t>
  </si>
  <si>
    <t>ΚΕΚ ΠΡΩ-ΤΑΓΟΡΑΣ</t>
  </si>
  <si>
    <t>TUV ΕΛΛΑΣ Α.Ε.</t>
  </si>
  <si>
    <t>UCERT ΜΙΚΕ</t>
  </si>
  <si>
    <t>3M PLAN A.E.</t>
  </si>
  <si>
    <t>ΚΕΚ ΕΥΡΩ-ΕΡΓΑΣΙΑΚΗ</t>
  </si>
  <si>
    <t>ΚΔΒΜ ΕΥΚΛΕΙΔΗΣ</t>
  </si>
  <si>
    <t>UNICERT STUDIES</t>
  </si>
  <si>
    <t>ΕΡΕΙΣΜΑ</t>
  </si>
  <si>
    <t>ΕΡΓΑΣΙΑ ΕΚΠΑΙΔΕΥΤΙΚΗ</t>
  </si>
  <si>
    <t>ΚΠΠ ΚΒΔΜ</t>
  </si>
  <si>
    <t>ΚΕΚ ΜΑΚΕΔΟΝΙΑΣ</t>
  </si>
  <si>
    <t>CONSUL</t>
  </si>
  <si>
    <t>U Academy IKE</t>
  </si>
  <si>
    <t>Ενίσχυση Γνώσεων και Δεξιοτήτων Ανέργων Πτυχιούχων έως 29 ετών</t>
  </si>
  <si>
    <t>ΤΕΕ</t>
  </si>
  <si>
    <t xml:space="preserve">UNIVERSAL ΕΚΠΑΙΔΕΥΣΗ Α.Ε. </t>
  </si>
  <si>
    <t>Ενέργειες Συμβουλευτικής, Κατάρτισης &amp; Πιστοποίησης</t>
  </si>
  <si>
    <t>ΕΣΕΕ</t>
  </si>
  <si>
    <t>Ολοκληρωμένη Παρέμβαση για Νέους 18-29</t>
  </si>
  <si>
    <t>ΣΑΡΩΝΙΣ ΑΤΕΒΕ</t>
  </si>
  <si>
    <t>ΣΒΕ</t>
  </si>
  <si>
    <t>Υπηρεσίες Κατάρτισης στις Λιγότερο Ανεπτυγμένες Περιφέρειες (Τμήμα 1)</t>
  </si>
  <si>
    <t>ΕΥΔΕ-ΒΕΚ</t>
  </si>
  <si>
    <t>Αντικείμενο της παρούσας σύμβασης είναι η ολοκληρωμένη προσπάθεια παρέμβασης, μέσω της παροχής υπηρεσιών εξατομικευμένης συμβουλευτικής και επαγγελματικής κατάρτισης σε 6.655 εργαζόμενους του ιδιωτικού τομέα της οικονομίας, ανεξαρτήτως κλάδου απασχόλησης</t>
  </si>
  <si>
    <t>Υπηρεσίες Κατάρτισης στις Περισσότερο Ανεπτυγμένες Περιφέρειες (Τμήμα 3)</t>
  </si>
  <si>
    <t>Παροχή υπηρεσιών επαγγελματικής συμβουλευτικής υποστήριξης και υλοποίηση προγραμμάτων κατάρτισης σε 5.670 ωφελούμενους</t>
  </si>
  <si>
    <t xml:space="preserve">Συμβουλευτική Καθοδήγηση και Κατάρτιση Εργαζομένων Ιδιωτικού Τομέα </t>
  </si>
  <si>
    <t>ΟΕΕ</t>
  </si>
  <si>
    <t>Διάγνωση Αναγκών και Βιωματικά Εργαστήρια - Coaching</t>
  </si>
  <si>
    <t>IΝΕΒΙΔΙΜ</t>
  </si>
  <si>
    <t>Κατάρτιση και πιστοποίηση γνώσεων σε 5.490 εργαζόμενες γυναίκες σε όλους τους τομείς της οικονομικής δραστηριότητας του ιδιωτικού τομέα ανεξαρτήτου κλάδου απασχόλησης</t>
  </si>
  <si>
    <t>Δράσεις Συμβουλευτικής, Κατάρτισης, Πιστοποίησης, εκπόνηση Business plan και Export Action plan</t>
  </si>
  <si>
    <t>ΕΕΔΕΓΕ (ΕΒΕΑ)</t>
  </si>
  <si>
    <t>Ενέργειες Συμβουλευτικής, Υλοποίηση Κατάρτισης και Πιστοποίησης Προσόντων Εργαζομένων σε επιχειρήσεις του ιδιωτικού τομέα (τουρισμός)</t>
  </si>
  <si>
    <t>ΙΝΣΕΤΕ</t>
  </si>
  <si>
    <t>Συμβουλευτική́-Κατάρτιση &amp; Πιστοποίηση Δεξιοτήτων (Αν. Μακ. &amp; Θράκη, K. Μακεδονία, Δ. Μακεδονία, Ήπειρος)</t>
  </si>
  <si>
    <t>Δράσεις Επαγγελματικής Συμβουλευτικής – Κατάρτισης - Πιστοποίησης - Πρακτικής Άσκησης ωφελουμένων ανέργων έως 29 ετών στον αγροδιατροφικό κλάδο</t>
  </si>
  <si>
    <t>ΙΜΕ ΓΣΕΒΕΕ</t>
  </si>
  <si>
    <t>UNICERT STUDIES ΙΚΕ</t>
  </si>
  <si>
    <t>Ολοκληρωμένες Παρεμβάσεις για την ενίσχυση γνώσεων και δεξιοτήτων ανέργων Πτυχιούχων νέων έως 29 ετών, σε δυναμικούς τομείς του αναπτυξιακού μοντέλου της Οικονομίας</t>
  </si>
  <si>
    <t>ΓΕΩΤ.Ε.Ε.</t>
  </si>
  <si>
    <t>Αντικείμενο της προτεινόμενης Πράξης αποτελεί η παροχή υπηρεσιών επαγγελματικής συμβουλευτικής, θεωρητικής κατάρτισης καθώς και πιστοποίησης σε 1.840 ανέργων πτυχιούχων γεωτεχνικής κατεύθυνσης ηλικίας έως 29 ετών, ώστε να αναβαθμίσουν τις επαγγελματικές δεξιότητες τους σε θεματικά αντικείμενα σχετικά με τον επιστημονικό και επαγγελματικό τομέα απασχόλησης τους</t>
  </si>
  <si>
    <t>Ολοκληρωμένα Προγράμματα Προώθησης στην Απασχόληση για ανέργους (δράσεις συμβουλευτικής, κατάρτισης, πρακτικής άσκησης και πιστοποίησης) στις περιοχές ΔΑΜ</t>
  </si>
  <si>
    <t>Αντικείμενο της παρούσας σύμβασης είναι η παροχή συμβουλευτικής, επαγγελματικής κατάρτισης σε 1.750 ανέργους</t>
  </si>
  <si>
    <t>Ενέργειες Συμβουλευτικής, Κατάρτισης και Πιστοποίησης Δεξιοτήτων Σύνολο Περιφερειών ομάδας 3 - 3.1 Αττική &amp; το Σύνολο Περιφερειών ομάδας 3 - 3.2 Νότιο Αιγαίο (Υποέργα 1 και 2)</t>
  </si>
  <si>
    <t>ΚΕΕΕ</t>
  </si>
  <si>
    <t>Yπηρεσίες συμβουλευτικής, οριζόντιας όσο και εξειδικευμένης επαγγελματικής κατάρτισης με πιστοποίηση, σε 2.070 ανέργους αποφοίτους Α΄θμιας, Β΄θμιας και μετα-δευτεροβάθμιας εκπαίδευσης προκειμένου να επικαιροποιήσουν τις γνώσεις και τις δεξιότητές τους</t>
  </si>
  <si>
    <t>Ενέργειες Συμβουλευτικής, Κατάρτισης και Πιστοποίησης Δεξιοτήτων στο κλάδο των Mεταφορών (Υποέργα 6-10)</t>
  </si>
  <si>
    <t>KEEE</t>
  </si>
  <si>
    <t>Παροχή υπηρεσιών επαγγελματικής συμβουλευτικής, θεωρητικής κατάρτισης και πρακτικής άσκησης (on the job training) σε επιχειρήσεις του ιδιωτικού τομέα, καθώς και πιστοποίησης σε 2.249 ανέργων εγγεγραμμένων στον ΟΑΕΔ, από όλες τις Περιφέρειες, ώστε να αποκτήσουν πρόσθετες γνώσεις, βασικές και ειδικές επαγγελματικές δεξιότητες</t>
  </si>
  <si>
    <t>Παροχή υπηρεσιών επαγγελματικής συμβουλευτικής, θεωρητικής κατάρτισης και πρακτικής άσκησης (on the job training) σε επιχειρήσεις του ιδιωτικού τομέα, καθώς και πιστοποίησης σε 2.251 ανέργων εγγεγραμμένων στον ΟΑΕΔ, από όλες τις Περιφέρειες, ώστε να αποκτήσουν πρόσθετες γνώσεις, βασικές και ειδικές επαγγελματικές δεξιότητες</t>
  </si>
  <si>
    <t>Ενέργειες Συμβουλευτικής, Κατάρτισης και Πιστοποίησης Ψηφιακών Δεξιοτήτων Εργαζομένων στον Ιδιωτικό Τομέα (Τμήμα 2)</t>
  </si>
  <si>
    <t>Αντικείμενο της σύμβασης είναι η παροχή υπηρεσιών εξατομικευμένης συμβουλευτικής, κατάρτισης και πιστοποίησης σε 3.244 εργαζόμενους σε επιχειρήσεις του ιδιωτικού τομέα στις υπό Μετάβαση Περιφέρειες (Δυτική Μακεδονία, Ιόνια Νησιά, Πελοπόννησος, Βόρειο Αιγαίο, Κρήτη, Στερεά Ελλάδα)</t>
  </si>
  <si>
    <t>ΣΑΡΩΝΙΣ ΑΒΕΤΕ</t>
  </si>
  <si>
    <t>Ενέργειες Συμβουλευτικής, Κατάρτισης και Πιστοποίησης Ψηφιακών Δεξιοτήτων Εργαζομένων στον Ιδιωτικό Τομέα (Τμήμα 3)</t>
  </si>
  <si>
    <t>Αντικείμενο της σύμβασης είναι η παροχή υπηρεσιών εξατομικευμένης συμβουλευτικής, κατάρτισης και πιστοποίησης σε 2.711 εργαζόμενους σε επιχειρήσεις του ιδιωτικού τομέα στις Ανεπτυγμένες Περιφέρειες (Αττική, Νότιο Αιγαίο)</t>
  </si>
  <si>
    <t>Ενέργειες Συμβουλευτικής, Κατάρτισης και Πιστοποίησης Ψηφιακών Δεξιοτήτων Εργαζομένων στον Ιδιωτικό Τομέα (Τμήμα 1)</t>
  </si>
  <si>
    <t>Αντικείμενο της σύμβασης είναι η παροχή υπηρεσιών εξατομικευμένης συμβουλευτικής, κατάρτισης και πιστοποίησης σε 9.045 εργαζόμενους σε επιχειρήσεις του ιδιωτικού τομέα στις Λιγότερο Ανεπτυγμένες Περιφέρειες (Ανατολική Μακεδονία &amp; Θράκη, Κεντρική Μακεδονία, Ήπειρος, Θεσσαλία, Δυτική Ελλάδα)</t>
  </si>
  <si>
    <t>Συμβουλευτική Υποστήριξη, Κατάρτιση και Πιστοποίηση στο αντικείμενο του Ψηφιακού Μάρκετινγκ για ανέργους έως 29 ετών σε μικρές και μικρομεσαίες επιχειρήσεις στον κλάδο του Τουρισμού</t>
  </si>
  <si>
    <t>Αντικείμενο της Σύμβασης αποτελεί η παροχή υπηρεσιών Συμβουλευτικής, Κατάρτισης και Πιστοποίησης σε 1.940 ωφελούμενους, ανέργους έως 29 ετών, πτυχιούχους σχολών θεωρητικής κατεύθυνσης τριτοβάθμιας και μεταδευτεροβάθμιας εκπαίδευσης</t>
  </si>
  <si>
    <t>Ολοκληρωμένες Παρεμβάσεις από το Οικονομικό Επιμελητήριο Ελλάδος για την ενίσχυση γνώσεων και δεξιοτήτων ανέργων Πτυχιούχων νέων έως 29 ετών, σε δυναμικούς τομείς του αναπτυξιακού μοντέλου της Οικονομίας</t>
  </si>
  <si>
    <t>Αντικείμενο της προτεινόμενης Πράξης αποτελεί η παροχή υπηρεσιών επαγγελματικής συμβουλευτικής, θεωρητικής κατάρτισης καθώς και πιστοποίησης σε 2.000 άνεργους πτυχιούχους οικονομολόγους ηλικίας έως 29 ετών, ώστε να αναβαθμίσουν τις επαγγελματικές δεξιότητες τους σε θεματικά αντικείμενα σχετικά με τον επιστημονικό και επαγγελματικό τομέα των οικονομικών, καθώς και να αποκτήσουν επιπρόσθετες νέες γνώσεις (new skills) και οριζόντιες δεξιότητες (soft skills) σύμφωνα με τις κατευθύνσεις της Ευρωπαϊκής Επιτροπής</t>
  </si>
  <si>
    <t>Ολοκληρωμένες Παρεμβάσεις Συμβουλευτικής Υποστήριξης, Κατάρτισης και Πιστοποίησης για την επαγγελματική ενδυνάμωση ανέργων χαμηλών εκπαιδευτικών προσόντων σε θύλακες ανεργίας από το Οικονομικό Επιμελητήριο Ελλάδας (ΟΕΕ) (Υποέργα 1-2)</t>
  </si>
  <si>
    <t>Παροχή συμβουλευτικής, επαγγελματικής κατάρτισης, πιστοποίησης γνώσεων και δεξιοτήτων σε 2.339 ανέργους με την υλοποίηση προγραμμάτων ενίσχυσης των προσόντων και απόκτησης επαγγελματικής εμπειρίας ανέργων της Ομάδας Περιφερειών 2 (Δυτική Μακεδονία, Πελοπόννησος, Ιόνια Νησιά, Κρήτη, Βόρειο Αιγαίο, Στερεά Ελλάδα) με έμφαση στις περιοχές που ο δείκτης επιβάρυνσης ανεργίας είναι αυξημένος και διαμορφώνουν θύλακες ανεργίας.</t>
  </si>
  <si>
    <t>Ολοκληρωμένα Προγράμματα Προώθησης στην Απασχόληση για ανέργους (δράσεις συμβουλευτικής, κατάρτισης, πρακτικής άσκησης και πιστοποίησης) στις περιοχές ΔΑΜ (Υποέργα 1-5)</t>
  </si>
  <si>
    <t>OEE</t>
  </si>
  <si>
    <t>Υλοποίηση δράσεων συμβουλευτικής, κατάρτισης και πιστοποίησης» στο πλαίσιο του Έργου «Ειδικές Δράσεις Ένταξης στην Απασχόληση για Νέους/Νέες με Αναπηρία»*</t>
  </si>
  <si>
    <t>ΕΣΑΕ</t>
  </si>
  <si>
    <t>Παροχή υπhρεσιών επαγγελματικής κατάρτισης, πρακτικής άσκησης και πιστοποίησης σε 3.000 ανέργους/ες νέους/ες με αναπηρία ή και χρόνιες παθήσεις έως 29 ετών</t>
  </si>
  <si>
    <t>Συμβουλευτική Υποστήριξη, Κατάρτιση, Πιστοποίηση και Προώθηση στην Απασχόληση Ανέργων Νέων 25-29 ετών στον κλάδο Τεχνολογιών, Πληροφορικής και Επικοινωνιών</t>
  </si>
  <si>
    <t>ΣΕΠΕ</t>
  </si>
  <si>
    <t>Αντικείμενο της Σύμβασης είναι η παροχή υπηρεσιών εξατομικευμένης Συμβουλευτικής υποστήριξης, Θεωρητικής Κατάρτισης, Πρακτικής Άσκησης και Πιστοποίησης σε 1.600 ανέργους εγγεγραμμένους στον ΟΑΕΔ, ηλικίας 25-29 ετών, αποφοίτους ΑΕΙ/ ΤΕΙ από τμήματα Τεχνολογιών Πληροφορικής και Επικοινωνιών (ΤΠΕ) ή αποφοίτων ΙΕΚ/ ΕΠΑΣ/ ΕΠΑΛ σε ειδικότητες ΤΠΕ, από όλες τις Περιφέρειες της Χώρας</t>
  </si>
  <si>
    <t>Ολοκληρωμένες Παρεμβάσεις ενίσχυσης των ψηφιακών γνώσεων και δεξιοτήτων των εργαζομένων για τη συμμετοχή τους στις διαρθρωτικές αλλαγές και τον ψηφιακό μετασχηματισμό της οικονομίας</t>
  </si>
  <si>
    <t>Αντικείμενο της σύμβασης είναι η υλοποίηση δράσεων Συμβουλευτικής, Κατάρτισης και Πιστοποίησης για 3.000 εργαζόμενους με στόχο οι ωφελούμενοι (εργαζόμενοι) να αποκτήσουν πρόσθετες – της άσκησης του επαγγέλματός τους – γνώσεις και δεξιότητες που θα έχουν άμεση και θετική επίπτωση στην ενίσχυση της επαγγελματικής τους ικανότητας.</t>
  </si>
  <si>
    <t>«Ενέργειες Συμβουλευτικής, Κατάρτισης και Πιστοποίησης Δεξιοτήτων» στο πλαίσιο της Πράξης  «Ολοκληρωμένη Παρέμβαση Ανάπτυξης του Ανθρώπινου Δυναμικού &amp; Καταπολέμησης της Ανεργίας στον κλάδο της Εφοδιαστικής Αλυσίδας (Logistics) και του Εξαγωγικού Εμπορίου»</t>
  </si>
  <si>
    <t>Παροχή υπηρεσιών εξατομικευμένης συμβουλευτικής εκπαίδευσης και πιστοποίησης 4.260 ανέργων, εγγεγραμμένων στον ΟΑΕΔ απ' όλες τις περιφέρειεςωστε ν' αποκτήσουν δεξιότητες σε αντικείμενα Logistics και εξαγωγικού εμπορίου</t>
  </si>
  <si>
    <t>Διαρθρωτική Προσαρμογή Εργαζομένων που απασχολούνται στο Εμπόριο ή επιθυμούν να απασχοληθούν σε αυτό, με σκοπό την ψηφιακή εξειδίκευση και τη βελτιστοποίηση των διαδικασιών εφοδιαστικής αλυσίδας</t>
  </si>
  <si>
    <t>Παροχή υπηρεσιών εξατομικευμένης συμβουλευτικής εκπαίδευσης και πιστοποίησης 7.000 εργαζομένων,  απ' όλες τις περιφέρειες ωστε ν' αποκτήσουν δεξιότητες σε αντικείμενα του ηλεκτρονικού εμπορίου και της βελτιστοποίησης των εφοδιαστικών αλυσίδων</t>
  </si>
  <si>
    <t>Ολοκληρωμένες παρεμβάσεις για την επαγγελματική ένταξη των νέων ηλικίας έως 29 ετών (Τμήμα 4)</t>
  </si>
  <si>
    <t>ΙΝΕ ΓΣΕΕ</t>
  </si>
  <si>
    <t>Παροχή υπηρεσιών σε 1.950 ανέργους έως 29 ετών αποφοίτους β'βάθμιας και μετα-β'βάθμιας έκπαίδευσης (Ιόνια Νησιά, Δυτ. Ελλάδα, Κρήτη, Πελοπόννησο)</t>
  </si>
  <si>
    <t>Ολοκληρωμένες παρεμβάσεις για την επαγγελματική ένταξη των νέων ηλικίας έως 29 ετών (Τμήμα 3)</t>
  </si>
  <si>
    <t>Παροχή υπηρεσιών σε 1.185 ανέργους έως 29 ετών αποφοίτους β'βάθμιας και μετα-β'βάθμιας έκπαίδευσης (Ηπειρος, Θεσσαλία, Στ. Ελλάδα)</t>
  </si>
  <si>
    <t>Ολοκληρωμένες παρεμβάσεις για την επαγγελματική ένταξη των νέων ηλικίας έως 29 ετών (Τμήμα 2)</t>
  </si>
  <si>
    <t>Παροχή υπηρεσιών σε 2.410 ανέργους έως 29 ετών αποφοίτους β'βάθμιας και μετα-β'βάθμιας έκπαίδευσης (Αττική, Νοτ. Αιγαίο)</t>
  </si>
  <si>
    <t>Ολοκληρωμένες παρεμβάσεις για την επαγγελματική ένταξη των νέων ηλικίας έως 29 ετών (Τμήμα 1)</t>
  </si>
  <si>
    <t>Παροχή υπηρεσιών σε 2.455 ανέργους έως 29 ετών αποφοίτους β'βάθμιας και μετα-β'βάθμιας έκπαίδευσης (Βόρ. Αιγαίο, Αν. Μακεδονία &amp; Θράκη, Κεντ. Μακεδονία, Δυτ. Μακεδονία)</t>
  </si>
  <si>
    <t xml:space="preserve"> «Ολοκληρωμένα προγράμματα κατάρτισης ανέργων και εργαζομένων», στο πλαίσιο των Υποέργων 2 και 3 της Πράξης «Ολοκληρωμένες παρεμβάσεις ενδυνάμωσης του εργατικού δυναμικού για τη δίκαιη μετάβαση στη μεταλιγνιτική περίοδο»(Τμήμα 2)</t>
  </si>
  <si>
    <t>Παροχή συμβουλευτικής, θεωρητικής κατάρτισης και πρακτικής άσκησης σε 1.000 ανέργους (750) και εργαζόμενους (250) στους Δήμους της Περ. Πελοποννήσου-Μεγαλόπολης, Γορτυνίας, Τρίπολης και Οιχαλίας</t>
  </si>
  <si>
    <t xml:space="preserve"> «Ολοκληρωμένα προγράμματα κατάρτισης ανέργων και εργαζομένων», στο πλαίσιο των Υποέργων 2 και 3 της Πράξης «Ολοκληρωμένες παρεμβάσεις ενδυνάμωσης του εργατικού δυναμικού για τη δίκαιη μετάβαση στη μεταλιγνιτική περίοδο»(Τμήμα 1)</t>
  </si>
  <si>
    <t>Παροχή συμβουλευτικής, θεωρητικής κατάρτισης και πρακτικής άσκησης σε 3.000 ανέργους (2.250) και εργαζόμενους (750) στους Δήμους της Δυτ. Μακεδονίας</t>
  </si>
  <si>
    <t>«Συμβουλευτική, Επαγγελματική Κατάρτιση και Πιστοποίηση προσόντων ανέργων γυναικών στον κλάδο της Δημιουργικής Βιομηχανίας»</t>
  </si>
  <si>
    <t>Eπιμόρφωση 2.000 ανέργων γυναικών, στον κλάδο της Δημιουργικής Βιομηχανίας</t>
  </si>
  <si>
    <t>* Το έργο μειώθηκε το αντικείμενο στο 30%</t>
  </si>
  <si>
    <t>MIS</t>
  </si>
  <si>
    <t>Ημερ. Υπογραφής</t>
  </si>
  <si>
    <t>5076636 6017552</t>
  </si>
  <si>
    <t>Παροχή υπηρεσιών επαγγελματικής  συμβουλευτικής, θεωρητικής κατάρτισης καθώς και πιστοποίησης σε 1.950 ανέργων πτυχιούχων από σχολές και τμήματα τεχνικής κατεύθυνσης ηλικίας έως 29 ετών, ώστε να αναβαθμίσουν τις επαγγελματικές δεξιότητες τους σε θεματικά αντικείμενα σχετικά με τον επιστημονικό και επαγγελματικό τομέα απασχόλησης τους, καθώς και να αποκτήσουν επιπρόσθετες νέες γνώσεις (new skills) και οριζόντιες δεξιότητες (soft skills) σύμφωνα με τις κατευθύνσεις της Ευρωπαϊκής Επιτροπής.</t>
  </si>
  <si>
    <t xml:space="preserve">Παροχή υπηρεσιών εξατομικευμένης συμβουλευτικής, εκπαίδευσης και πιστοποίησης 3.700 ανέργων νέων ηλικίας 18-29 ετών, εγγεγραμμένων στη Δ.ΥΠ.Α., από όλες τις Περιφέρειες, ώστε να αποκτήσουν πρόσθετες γνώσεις και δεξιότητες σε ειδικότητες του λιανικού εμπορίου με στόχο την επαγγελματική τους ενδυνάμωση και την ενίσχυση της απασχολησιμότητάς τους. </t>
  </si>
  <si>
    <t>Παροχή υπηρεσιών επαγγελματικής συμβουλευτικής &amp; προσανατολισμού, εξειδικευμένης επαγγελματικής κατάρτισης με πιστοποίηση, προώθησης στην απασχόληση, προώθησης στην απόκτηση εργασιακής εμπειρίας (“onthejobtraining”), καθώς και προώθησης στην Αυτοαπασχόληση σε 4.160 νέους, ηλικίας 18-29 ετών, που βρίσκονται εκτός εργασίας, εκπαίδευσης ή κατάρτισης και είναι οικονομικά μη ενεργοί ή άνεργοι (συμπεριλαμβανομένων των μακροχρόνια ανέργων). Η στόχευση των δράσεων αφορά 3 τομείς: ψηφιακά επαγγέλματα, ενέργεια, τεχνικά επαγγέλματα.</t>
  </si>
  <si>
    <t>Παροχή υπηρεσιών επαγγελματικής συμβουλευτικής &amp; προσανατολισμού, εξειδικευμένης επαγγελματικής κατάρτισης με πιστοποίηση, προώθησης στην απασχόληση, προώθησης στην απόκτηση εργασιακής εμπειρίας (“onthejobtraining”), καθώς και προώθησης στην Αυτοαπασχόληση σε 4.160 νέους, ηλικίας 18-29 ετών, που βρίσκονται εκτός εργασίας στις Περιφερειες της Κ. Μακεδονίας, Δ. Μακεδονίας, Αν. Μακεδονίας-Θράκης.</t>
  </si>
  <si>
    <t>Αντικείμενο της σύμβασης είναι η υλοποίηση δράσεων Συμβουλευτικής, Κατάρτισης και Πιστοποίησης για 3.500 εργαζομένους, με στόχο οι ωφελούμενοι (εργαζόμενοι) να αποκτήσουν πρόσθετες – της άσκησης του επαγγέλματός τους – γνώσεις και δεξιότητες που θα έχουν άμεση και θετική επίπτωση στην ενίσχυση της επαγγελματικής τους ικανότητας. Η αρχική σύμβαση (20/10/2021) και η τροποποίηση (08/08/2023) δεν αναφέρουν το τελικό συνολικό ποσό στα αποσπάσματα</t>
  </si>
  <si>
    <t>την υπ’ αριθμ. Πρωτ. φ/2/3890/7-7-2021 Απάντηση του υποψήφιου Αναδόχου με την οποία αποδέχεται την τροποποίηση της οικονομικής προσφοράς του με την προσαρμογή της τιμής του κόστους των συνεδριών Συμβουλευτικής, στο ποσό των 34,30€,</t>
  </si>
  <si>
    <t>Οι υπηρεσίες Εξατομικευμένης Συμβουλευτικής, Αναβάθμιση επαγγελματικών δεξιοτήτων, Πιστοποίηση προσόντων των ωφελούμενων γυναικών, Εξειδικευμένη Συμβουλευτική για 1000 ωφελούμενες και εκπόνηση Business Plan &amp; Export Action Plan.</t>
  </si>
  <si>
    <t>Παροχή υπηρεσιών Συμβουλευτικής, Κατάρτισης και Πιστοποίησης σε 6.000 ωφελούμενους, οι οποίες περιλαμβάνουν: • Παροχή υπηρεσιών επαγγελματικής συμβουλευτικής υποστήριξης • Υλοποίηση στοχευμένων προγραμμάτων συνεχιζόμενης επαγγελματικής κατάρτισης, • Πιστοποίηση γνώσεων και δεξιοτήτων από διαπιστευμένους φορείς πιστοποίησης προσώπων, σύμφωνα με το διεθνές πρότυπο ISO/IEK 17024 ή ισοδύναμο ή τον ΕΟΠΠΕΠ ή από άλλο ισοδύναμο οργανισμό</t>
  </si>
  <si>
    <t>Παροχή υπηρεσιών Συμβουλευτικής, Κατάρτισης και Πιστοποίησης σε 3.500 ωφελούμενους, οι οποίες περιλαμβάνουν: Ι. Παροχή υπηρεσιών επαγγελματικής συμβουλευτικής υποστήριξης  ΙΙ. Υλοποίηση Προγραμμάτων κατάρτισης σε εξειδικευμένες όσο και οριζόντιες ειδικότητες και θεματικές, με σκοπό την βελτίωση των δεξιοτήτων τους καθώς και την ενίσχυση της επαγγελματικής τους ικανότητας, III. Πιστοποίηση γνώσεων και δεξιοτήτων από διαπιστευμένους φορείς πιστοποίησης προσώπων, σύμφωνα με το διεθνές πρότυπο ISO/IEK 17024 ή ισοδύναμο ή τον ΕΟΠΠΕΠ ή από άλλο ισοδύναμο οργανισμό</t>
  </si>
  <si>
    <t>Ενέργειες συμβουλευτικής υποστήριξης, ενέργειες κατάρτισης σε επαγγελματικές δεξιότητες, παροχή πιστοποίησης στους καταρτιζόμενους και παροχή πρακτικής άσκησης σε επιχειρήσεις για 3.000 ωφελούμενους/ες, ανέργους /ες εγγεγραμμένους/ες στον ΟΑΕΔ, ηλικίας κάτω των 30 ετών αποφοίτους δευτεροβάθμιας ή μεταδευτεροβάθμιας εκπαίδευσης ή πτυχιούχους ΑΕΙ ή ΤΕΙ, μέσω της ανάπτυξης και ενίσχυσης επαγγελματικών δεξιοτήτων στον αγροδιατροφικό κλάδο.</t>
  </si>
  <si>
    <t>5180689 6016663</t>
  </si>
  <si>
    <t>5073549 6017557</t>
  </si>
  <si>
    <t>5075922 6017533-Α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</si>
</sst>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charset val="161"/>
      <scheme val="minor"/>
    </font>
    <font>
      <sz val="11"/>
      <color theme="1"/>
      <name val="Calibri"/>
      <family val="2"/>
      <charset val="161"/>
      <scheme val="minor"/>
    </font>
    <font>
      <sz val="10"/>
      <color theme="1"/>
      <name val="Arial Narrow"/>
      <family val="2"/>
    </font>
    <font>
      <sz val="11"/>
      <color theme="1"/>
      <name val="Arial Narrow"/>
      <family val="2"/>
    </font>
    <font>
      <b/>
      <sz val="11"/>
      <color theme="1"/>
      <name val="Arial Narrow"/>
      <family val="2"/>
    </font>
    <font>
      <b/>
      <sz val="10"/>
      <color theme="1"/>
      <name val="Arial Narrow"/>
      <family val="2"/>
    </font>
    <font>
      <b/>
      <sz val="14"/>
      <color theme="0"/>
      <name val="Arial Narrow"/>
      <family val="2"/>
    </font>
    <font>
      <i/>
      <sz val="11"/>
      <color theme="1"/>
      <name val="Arial Narrow"/>
      <family val="2"/>
    </font>
    <font>
      <i/>
      <sz val="9"/>
      <color theme="1"/>
      <name val="Arial Narrow"/>
      <family val="2"/>
      <charset val="161"/>
    </font>
    <font>
      <i/>
      <sz val="9"/>
      <color theme="1"/>
      <name val="Calibri"/>
      <family val="2"/>
    </font>
    <font>
      <i/>
      <sz val="9"/>
      <color theme="1"/>
      <name val="Arial Narrow"/>
      <family val="2"/>
    </font>
  </fonts>
  <fills count="7">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hair">
        <color auto="1"/>
      </top>
      <bottom/>
      <diagonal/>
    </border>
    <border>
      <left style="thin">
        <color auto="1"/>
      </left>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2" fillId="2" borderId="0" xfId="0" applyFont="1" applyFill="1" applyAlignment="1">
      <alignment vertical="top" wrapText="1"/>
    </xf>
    <xf numFmtId="0" fontId="2" fillId="0" borderId="0" xfId="0" applyFont="1" applyAlignment="1">
      <alignment vertical="top" wrapText="1"/>
    </xf>
    <xf numFmtId="0" fontId="3" fillId="0" borderId="0" xfId="0" applyFont="1"/>
    <xf numFmtId="0" fontId="2" fillId="4" borderId="0" xfId="0" applyFont="1" applyFill="1" applyAlignment="1">
      <alignment vertical="top" wrapText="1"/>
    </xf>
    <xf numFmtId="4" fontId="4" fillId="4" borderId="8" xfId="0" applyNumberFormat="1" applyFont="1" applyFill="1" applyBorder="1" applyAlignment="1">
      <alignment horizontal="right" indent="1"/>
    </xf>
    <xf numFmtId="4" fontId="3" fillId="4" borderId="9" xfId="0" applyNumberFormat="1" applyFont="1" applyFill="1" applyBorder="1" applyAlignment="1">
      <alignment horizontal="right" indent="1"/>
    </xf>
    <xf numFmtId="4" fontId="4" fillId="4" borderId="11" xfId="0" applyNumberFormat="1" applyFont="1" applyFill="1" applyBorder="1" applyAlignment="1">
      <alignment horizontal="right" indent="1"/>
    </xf>
    <xf numFmtId="4" fontId="3" fillId="4" borderId="12" xfId="0" applyNumberFormat="1" applyFont="1" applyFill="1" applyBorder="1" applyAlignment="1">
      <alignment horizontal="right" indent="1"/>
    </xf>
    <xf numFmtId="0" fontId="3" fillId="4" borderId="12" xfId="0" applyFont="1" applyFill="1" applyBorder="1" applyAlignment="1">
      <alignment horizontal="right" indent="1"/>
    </xf>
    <xf numFmtId="4" fontId="4" fillId="4" borderId="5" xfId="0" applyNumberFormat="1" applyFont="1" applyFill="1" applyBorder="1" applyAlignment="1">
      <alignment horizontal="right" indent="1"/>
    </xf>
    <xf numFmtId="4" fontId="3" fillId="4" borderId="6" xfId="0" applyNumberFormat="1" applyFont="1" applyFill="1" applyBorder="1" applyAlignment="1">
      <alignment horizontal="right" indent="1"/>
    </xf>
    <xf numFmtId="4" fontId="4" fillId="5" borderId="15" xfId="0" applyNumberFormat="1" applyFont="1" applyFill="1" applyBorder="1" applyAlignment="1">
      <alignment horizontal="right" indent="1"/>
    </xf>
    <xf numFmtId="4" fontId="3" fillId="5" borderId="16" xfId="0" applyNumberFormat="1" applyFont="1" applyFill="1" applyBorder="1" applyAlignment="1">
      <alignment horizontal="right" indent="1"/>
    </xf>
    <xf numFmtId="0" fontId="7" fillId="2" borderId="5" xfId="0" applyFont="1" applyFill="1" applyBorder="1" applyAlignment="1">
      <alignment horizontal="right" indent="1"/>
    </xf>
    <xf numFmtId="0" fontId="7" fillId="2" borderId="6" xfId="0" applyFont="1" applyFill="1" applyBorder="1" applyAlignment="1">
      <alignment horizontal="right" indent="1"/>
    </xf>
    <xf numFmtId="0" fontId="4" fillId="2" borderId="1" xfId="0" applyFont="1" applyFill="1" applyBorder="1" applyAlignment="1">
      <alignment horizontal="left" indent="1"/>
    </xf>
    <xf numFmtId="0" fontId="4" fillId="4" borderId="7" xfId="0" applyFont="1" applyFill="1" applyBorder="1" applyAlignment="1">
      <alignment horizontal="left" indent="1"/>
    </xf>
    <xf numFmtId="0" fontId="4" fillId="4" borderId="10" xfId="0" applyFont="1" applyFill="1" applyBorder="1" applyAlignment="1">
      <alignment horizontal="left" indent="1"/>
    </xf>
    <xf numFmtId="0" fontId="5" fillId="4" borderId="10" xfId="0" applyFont="1" applyFill="1" applyBorder="1" applyAlignment="1">
      <alignment horizontal="left" vertical="top" wrapText="1" indent="1"/>
    </xf>
    <xf numFmtId="0" fontId="5" fillId="4" borderId="13" xfId="0" applyFont="1" applyFill="1" applyBorder="1" applyAlignment="1">
      <alignment horizontal="left" vertical="top" wrapText="1" indent="1"/>
    </xf>
    <xf numFmtId="0" fontId="5" fillId="5" borderId="14" xfId="0" applyFont="1" applyFill="1" applyBorder="1" applyAlignment="1">
      <alignment horizontal="left" vertical="top" wrapText="1" indent="1"/>
    </xf>
    <xf numFmtId="0" fontId="8" fillId="2" borderId="4" xfId="0" applyFont="1" applyFill="1" applyBorder="1" applyAlignment="1">
      <alignment horizontal="left" indent="1"/>
    </xf>
    <xf numFmtId="0" fontId="2" fillId="6" borderId="0" xfId="0" applyFont="1" applyFill="1" applyAlignment="1">
      <alignment horizontal="center" vertical="top" wrapText="1"/>
    </xf>
    <xf numFmtId="0" fontId="2" fillId="6" borderId="0" xfId="0" applyFont="1" applyFill="1" applyAlignment="1">
      <alignment vertical="top" wrapText="1"/>
    </xf>
    <xf numFmtId="0" fontId="2" fillId="4" borderId="0" xfId="0" applyFont="1" applyFill="1" applyAlignment="1">
      <alignment horizontal="center" vertical="top" wrapText="1"/>
    </xf>
    <xf numFmtId="0" fontId="2" fillId="4" borderId="0" xfId="0" applyFont="1" applyFill="1" applyAlignment="1">
      <alignment horizontal="right" vertical="top" wrapText="1"/>
    </xf>
    <xf numFmtId="0" fontId="2" fillId="0" borderId="0" xfId="0" applyFont="1" applyAlignment="1">
      <alignment horizontal="center" vertical="top" wrapText="1"/>
    </xf>
    <xf numFmtId="4" fontId="2" fillId="0" borderId="0" xfId="0" applyNumberFormat="1" applyFont="1" applyAlignment="1">
      <alignment vertical="top" wrapText="1"/>
    </xf>
    <xf numFmtId="10" fontId="2" fillId="0" borderId="0" xfId="1" applyNumberFormat="1" applyFont="1" applyFill="1" applyAlignment="1">
      <alignment vertical="top" wrapText="1"/>
    </xf>
    <xf numFmtId="164" fontId="2" fillId="0" borderId="0" xfId="1" applyNumberFormat="1" applyFont="1" applyAlignment="1">
      <alignment vertical="top" wrapText="1"/>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6" fillId="3" borderId="0" xfId="0" applyFont="1" applyFill="1" applyAlignment="1">
      <alignment horizontal="center"/>
    </xf>
    <xf numFmtId="0" fontId="2" fillId="6" borderId="0" xfId="0" applyFont="1" applyFill="1" applyAlignment="1">
      <alignment horizontal="right" vertical="top" wrapText="1"/>
    </xf>
    <xf numFmtId="14" fontId="2" fillId="0" borderId="0" xfId="0" applyNumberFormat="1" applyFont="1" applyAlignment="1">
      <alignment vertical="top"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BAE8-0E73-4072-9313-CFEB786DE7A4}">
  <dimension ref="A1:G13"/>
  <sheetViews>
    <sheetView workbookViewId="0">
      <selection activeCell="D3" sqref="D3"/>
    </sheetView>
  </sheetViews>
  <sheetFormatPr defaultRowHeight="13.8" x14ac:dyDescent="0.25"/>
  <cols>
    <col min="1" max="1" width="43.6640625" style="3" customWidth="1"/>
    <col min="2" max="3" width="13.109375" style="3" customWidth="1"/>
    <col min="4" max="4" width="12.5546875" style="3" bestFit="1" customWidth="1"/>
    <col min="5" max="5" width="11.5546875" style="3" bestFit="1" customWidth="1"/>
    <col min="6" max="6" width="12.77734375" style="3" customWidth="1"/>
    <col min="7" max="7" width="11.5546875" style="3" customWidth="1"/>
    <col min="8" max="16384" width="8.88671875" style="3"/>
  </cols>
  <sheetData>
    <row r="1" spans="1:7" ht="18" x14ac:dyDescent="0.35">
      <c r="A1" s="34" t="s">
        <v>16</v>
      </c>
      <c r="B1" s="34"/>
      <c r="C1" s="34"/>
      <c r="D1" s="34"/>
      <c r="E1" s="34"/>
      <c r="F1" s="34"/>
      <c r="G1" s="34"/>
    </row>
    <row r="2" spans="1:7" x14ac:dyDescent="0.25">
      <c r="A2" s="16" t="s">
        <v>0</v>
      </c>
      <c r="B2" s="31" t="s">
        <v>9</v>
      </c>
      <c r="C2" s="32"/>
      <c r="D2" s="31" t="s">
        <v>15</v>
      </c>
      <c r="E2" s="33"/>
      <c r="F2" s="32" t="s">
        <v>10</v>
      </c>
      <c r="G2" s="33"/>
    </row>
    <row r="3" spans="1:7" ht="14.4" x14ac:dyDescent="0.3">
      <c r="A3" s="22" t="s">
        <v>17</v>
      </c>
      <c r="B3" s="14">
        <v>2024</v>
      </c>
      <c r="C3" s="15">
        <v>2018</v>
      </c>
      <c r="D3" s="14">
        <v>2024</v>
      </c>
      <c r="E3" s="15">
        <v>2018</v>
      </c>
      <c r="F3" s="14">
        <v>2024</v>
      </c>
      <c r="G3" s="15">
        <v>2018</v>
      </c>
    </row>
    <row r="4" spans="1:7" x14ac:dyDescent="0.25">
      <c r="A4" s="17" t="s">
        <v>1</v>
      </c>
      <c r="B4" s="5">
        <v>27193469.32</v>
      </c>
      <c r="C4" s="6">
        <v>2124174.25</v>
      </c>
      <c r="D4" s="5">
        <v>10822510.439999999</v>
      </c>
      <c r="E4" s="6">
        <v>40762.57</v>
      </c>
      <c r="F4" s="5">
        <v>5155500</v>
      </c>
      <c r="G4" s="6">
        <v>0</v>
      </c>
    </row>
    <row r="5" spans="1:7" x14ac:dyDescent="0.25">
      <c r="A5" s="18" t="s">
        <v>6</v>
      </c>
      <c r="B5" s="7">
        <v>11333337.779999999</v>
      </c>
      <c r="C5" s="8">
        <v>3660787.54</v>
      </c>
      <c r="D5" s="7">
        <v>3661507.7</v>
      </c>
      <c r="E5" s="8">
        <v>17882.53</v>
      </c>
      <c r="F5" s="7">
        <v>0</v>
      </c>
      <c r="G5" s="8">
        <v>0</v>
      </c>
    </row>
    <row r="6" spans="1:7" x14ac:dyDescent="0.25">
      <c r="A6" s="18" t="s">
        <v>11</v>
      </c>
      <c r="B6" s="7">
        <v>5892695</v>
      </c>
      <c r="C6" s="8">
        <v>1584891</v>
      </c>
      <c r="D6" s="7">
        <v>794297.44</v>
      </c>
      <c r="E6" s="8">
        <v>26114.799999999999</v>
      </c>
      <c r="F6" s="7">
        <v>928999.98</v>
      </c>
      <c r="G6" s="8">
        <v>0</v>
      </c>
    </row>
    <row r="7" spans="1:7" x14ac:dyDescent="0.25">
      <c r="A7" s="18" t="s">
        <v>2</v>
      </c>
      <c r="B7" s="7">
        <v>5777504.96</v>
      </c>
      <c r="C7" s="8">
        <v>1492872.93</v>
      </c>
      <c r="D7" s="7">
        <v>1105968.23</v>
      </c>
      <c r="E7" s="8">
        <v>24415.34</v>
      </c>
      <c r="F7" s="7">
        <v>0</v>
      </c>
      <c r="G7" s="8">
        <v>0</v>
      </c>
    </row>
    <row r="8" spans="1:7" x14ac:dyDescent="0.25">
      <c r="A8" s="18" t="s">
        <v>3</v>
      </c>
      <c r="B8" s="7">
        <v>4774103.05</v>
      </c>
      <c r="C8" s="8">
        <v>519579.45</v>
      </c>
      <c r="D8" s="7">
        <v>957524.76</v>
      </c>
      <c r="E8" s="8">
        <v>-36.978999999999999</v>
      </c>
      <c r="F8" s="7">
        <v>0</v>
      </c>
      <c r="G8" s="8">
        <v>0</v>
      </c>
    </row>
    <row r="9" spans="1:7" x14ac:dyDescent="0.25">
      <c r="A9" s="19" t="s">
        <v>4</v>
      </c>
      <c r="B9" s="7">
        <v>3601544.16</v>
      </c>
      <c r="C9" s="8">
        <v>324491.84000000003</v>
      </c>
      <c r="D9" s="7">
        <v>1353046.64</v>
      </c>
      <c r="E9" s="8">
        <v>-262999.53000000003</v>
      </c>
      <c r="F9" s="7">
        <v>1310000</v>
      </c>
      <c r="G9" s="8">
        <v>0</v>
      </c>
    </row>
    <row r="10" spans="1:7" x14ac:dyDescent="0.25">
      <c r="A10" s="18" t="s">
        <v>12</v>
      </c>
      <c r="B10" s="7">
        <v>1903161.02</v>
      </c>
      <c r="C10" s="9" t="s">
        <v>5</v>
      </c>
      <c r="D10" s="7">
        <v>327722.92</v>
      </c>
      <c r="E10" s="8" t="s">
        <v>5</v>
      </c>
      <c r="F10" s="7">
        <v>110000</v>
      </c>
      <c r="G10" s="9" t="s">
        <v>5</v>
      </c>
    </row>
    <row r="11" spans="1:7" x14ac:dyDescent="0.25">
      <c r="A11" s="20" t="s">
        <v>7</v>
      </c>
      <c r="B11" s="10">
        <v>1780662.33</v>
      </c>
      <c r="C11" s="11">
        <v>940226.57</v>
      </c>
      <c r="D11" s="10">
        <v>55260.56</v>
      </c>
      <c r="E11" s="11">
        <v>114463.13</v>
      </c>
      <c r="F11" s="10">
        <v>120000</v>
      </c>
      <c r="G11" s="11">
        <v>38000</v>
      </c>
    </row>
    <row r="12" spans="1:7" x14ac:dyDescent="0.25">
      <c r="A12" s="18" t="s">
        <v>14</v>
      </c>
      <c r="B12" s="7">
        <v>888562.36</v>
      </c>
      <c r="C12" s="9" t="s">
        <v>5</v>
      </c>
      <c r="D12" s="7">
        <f>100861.8-22699.96</f>
        <v>78161.84</v>
      </c>
      <c r="E12" s="8" t="s">
        <v>5</v>
      </c>
      <c r="F12" s="7" t="s">
        <v>5</v>
      </c>
      <c r="G12" s="9" t="s">
        <v>5</v>
      </c>
    </row>
    <row r="13" spans="1:7" x14ac:dyDescent="0.25">
      <c r="A13" s="21" t="s">
        <v>13</v>
      </c>
      <c r="B13" s="12">
        <f t="shared" ref="B13:G13" si="0">SUM(B4:B11)</f>
        <v>62256477.619999997</v>
      </c>
      <c r="C13" s="13">
        <f t="shared" si="0"/>
        <v>10647023.58</v>
      </c>
      <c r="D13" s="12">
        <f t="shared" si="0"/>
        <v>19077838.690000001</v>
      </c>
      <c r="E13" s="13">
        <f t="shared" si="0"/>
        <v>-39398.139000000025</v>
      </c>
      <c r="F13" s="12">
        <f t="shared" si="0"/>
        <v>7624499.9800000004</v>
      </c>
      <c r="G13" s="13">
        <f t="shared" si="0"/>
        <v>38000</v>
      </c>
    </row>
  </sheetData>
  <mergeCells count="4">
    <mergeCell ref="B2:C2"/>
    <mergeCell ref="D2:E2"/>
    <mergeCell ref="F2:G2"/>
    <mergeCell ref="A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C5A30-FB51-4366-ADDF-7579E58C5B74}">
  <dimension ref="A1:AE42"/>
  <sheetViews>
    <sheetView tabSelected="1" workbookViewId="0">
      <selection activeCell="C39" sqref="C39"/>
    </sheetView>
  </sheetViews>
  <sheetFormatPr defaultRowHeight="13.8" x14ac:dyDescent="0.3"/>
  <cols>
    <col min="1" max="1" width="3.5546875" style="27" customWidth="1"/>
    <col min="2" max="2" width="40.5546875" style="2" customWidth="1"/>
    <col min="3" max="3" width="7.88671875" style="2" customWidth="1"/>
    <col min="4" max="4" width="8.88671875" style="2"/>
    <col min="5" max="5" width="9.6640625" style="2" customWidth="1"/>
    <col min="6" max="6" width="10" style="27" customWidth="1"/>
    <col min="7" max="8" width="12.77734375" style="2" customWidth="1"/>
    <col min="9" max="9" width="6.44140625" style="2" customWidth="1"/>
    <col min="10" max="10" width="76.33203125" style="2" customWidth="1"/>
    <col min="11" max="13" width="10.44140625" style="2" customWidth="1"/>
    <col min="14" max="14" width="11.21875" style="2" customWidth="1"/>
    <col min="15" max="19" width="10.44140625" style="2" customWidth="1"/>
    <col min="20" max="20" width="10.5546875" style="2" customWidth="1"/>
    <col min="21" max="21" width="8.5546875" style="2" customWidth="1"/>
    <col min="22" max="23" width="10.109375" style="2" customWidth="1"/>
    <col min="24" max="24" width="10.44140625" style="2" customWidth="1"/>
    <col min="25" max="26" width="8.88671875" style="2"/>
    <col min="27" max="27" width="14.77734375" style="2" customWidth="1"/>
    <col min="28" max="28" width="8.88671875" style="2"/>
    <col min="29" max="29" width="11.44140625" style="2" customWidth="1"/>
    <col min="30" max="30" width="8.88671875" style="2"/>
    <col min="31" max="31" width="10.6640625" style="2" customWidth="1"/>
    <col min="32" max="16384" width="8.88671875" style="2"/>
  </cols>
  <sheetData>
    <row r="1" spans="1:31" s="4" customFormat="1" ht="27.6" x14ac:dyDescent="0.3">
      <c r="A1" s="23"/>
      <c r="B1" s="24" t="s">
        <v>18</v>
      </c>
      <c r="C1" s="24" t="s">
        <v>19</v>
      </c>
      <c r="D1" s="24" t="s">
        <v>126</v>
      </c>
      <c r="E1" s="4" t="s">
        <v>127</v>
      </c>
      <c r="F1" s="25" t="s">
        <v>20</v>
      </c>
      <c r="G1" s="26" t="s">
        <v>21</v>
      </c>
      <c r="H1" s="4" t="s">
        <v>22</v>
      </c>
      <c r="J1" s="4" t="s">
        <v>23</v>
      </c>
      <c r="K1" s="4" t="s">
        <v>24</v>
      </c>
      <c r="L1" s="4" t="s">
        <v>25</v>
      </c>
      <c r="M1" s="4" t="s">
        <v>26</v>
      </c>
      <c r="N1" s="4" t="s">
        <v>27</v>
      </c>
      <c r="O1" s="4" t="s">
        <v>28</v>
      </c>
      <c r="P1" s="4" t="s">
        <v>29</v>
      </c>
      <c r="Q1" s="4" t="s">
        <v>30</v>
      </c>
      <c r="R1" s="4" t="s">
        <v>31</v>
      </c>
      <c r="S1" s="4" t="s">
        <v>32</v>
      </c>
      <c r="T1" s="4" t="s">
        <v>33</v>
      </c>
      <c r="U1" s="4" t="s">
        <v>34</v>
      </c>
      <c r="V1" s="4" t="s">
        <v>35</v>
      </c>
      <c r="W1" s="4" t="s">
        <v>36</v>
      </c>
      <c r="X1" s="4" t="s">
        <v>37</v>
      </c>
      <c r="Y1" s="4" t="s">
        <v>38</v>
      </c>
      <c r="Z1" s="4" t="s">
        <v>39</v>
      </c>
      <c r="AA1" s="4" t="s">
        <v>40</v>
      </c>
      <c r="AB1" s="4" t="s">
        <v>41</v>
      </c>
      <c r="AC1" s="4" t="s">
        <v>42</v>
      </c>
      <c r="AD1" s="4" t="s">
        <v>43</v>
      </c>
      <c r="AE1" s="4" t="s">
        <v>44</v>
      </c>
    </row>
    <row r="2" spans="1:31" ht="69" x14ac:dyDescent="0.3">
      <c r="A2" s="23">
        <v>1</v>
      </c>
      <c r="B2" s="24" t="s">
        <v>45</v>
      </c>
      <c r="C2" s="24" t="s">
        <v>46</v>
      </c>
      <c r="D2" s="35" t="s">
        <v>128</v>
      </c>
      <c r="E2" s="36">
        <v>44986</v>
      </c>
      <c r="F2" s="27">
        <v>1</v>
      </c>
      <c r="G2" s="28">
        <v>5932485</v>
      </c>
      <c r="H2" s="28">
        <v>5996250</v>
      </c>
      <c r="I2" s="29">
        <f t="shared" ref="I2:I38" si="0">(G2-H2)/H2</f>
        <v>-1.0634146341463415E-2</v>
      </c>
      <c r="J2" s="2" t="s">
        <v>129</v>
      </c>
      <c r="K2" s="2" t="s">
        <v>47</v>
      </c>
      <c r="L2" s="2" t="s">
        <v>25</v>
      </c>
    </row>
    <row r="3" spans="1:31" ht="55.2" x14ac:dyDescent="0.3">
      <c r="A3" s="23">
        <v>2</v>
      </c>
      <c r="B3" s="24" t="s">
        <v>48</v>
      </c>
      <c r="C3" s="24" t="s">
        <v>49</v>
      </c>
      <c r="D3" s="24">
        <v>5154997</v>
      </c>
      <c r="E3" s="36">
        <v>44979</v>
      </c>
      <c r="F3" s="27">
        <v>1</v>
      </c>
      <c r="G3" s="28">
        <v>7718940</v>
      </c>
      <c r="H3" s="28">
        <v>7866200</v>
      </c>
      <c r="I3" s="29">
        <f t="shared" si="0"/>
        <v>-1.87206020696143E-2</v>
      </c>
      <c r="J3" s="2" t="s">
        <v>130</v>
      </c>
      <c r="K3" s="2" t="s">
        <v>47</v>
      </c>
      <c r="L3" s="2" t="s">
        <v>25</v>
      </c>
      <c r="R3" s="2" t="s">
        <v>31</v>
      </c>
      <c r="S3" s="2" t="s">
        <v>32</v>
      </c>
    </row>
    <row r="4" spans="1:31" ht="82.8" x14ac:dyDescent="0.3">
      <c r="A4" s="23">
        <v>3</v>
      </c>
      <c r="B4" s="24" t="s">
        <v>50</v>
      </c>
      <c r="C4" s="24" t="s">
        <v>46</v>
      </c>
      <c r="D4" s="24">
        <v>5173793</v>
      </c>
      <c r="E4" s="36">
        <v>45506</v>
      </c>
      <c r="F4" s="27">
        <v>1</v>
      </c>
      <c r="G4" s="28">
        <v>11472100</v>
      </c>
      <c r="H4" s="28">
        <v>11581600</v>
      </c>
      <c r="I4" s="29">
        <f t="shared" si="0"/>
        <v>-9.4546522069489537E-3</v>
      </c>
      <c r="J4" s="2" t="s">
        <v>131</v>
      </c>
      <c r="L4" s="2" t="s">
        <v>25</v>
      </c>
      <c r="M4" s="1" t="s">
        <v>51</v>
      </c>
      <c r="N4" s="2" t="s">
        <v>4</v>
      </c>
      <c r="P4" s="2" t="s">
        <v>29</v>
      </c>
      <c r="Q4" s="2" t="s">
        <v>30</v>
      </c>
      <c r="T4" s="1" t="s">
        <v>33</v>
      </c>
      <c r="U4" s="1" t="s">
        <v>34</v>
      </c>
    </row>
    <row r="5" spans="1:31" ht="69" x14ac:dyDescent="0.3">
      <c r="A5" s="23">
        <v>4</v>
      </c>
      <c r="B5" s="24" t="s">
        <v>50</v>
      </c>
      <c r="C5" s="24" t="s">
        <v>52</v>
      </c>
      <c r="D5" s="35">
        <v>5173952</v>
      </c>
      <c r="E5" s="36">
        <v>45482</v>
      </c>
      <c r="F5" s="27">
        <v>1</v>
      </c>
      <c r="G5" s="28">
        <v>11397321.85</v>
      </c>
      <c r="H5" s="28">
        <v>11574220</v>
      </c>
      <c r="I5" s="29">
        <f t="shared" si="0"/>
        <v>-1.5283807461755554E-2</v>
      </c>
      <c r="J5" s="2" t="s">
        <v>132</v>
      </c>
      <c r="K5" s="2" t="s">
        <v>47</v>
      </c>
      <c r="N5" s="2" t="s">
        <v>4</v>
      </c>
      <c r="O5" s="2" t="s">
        <v>28</v>
      </c>
      <c r="T5" s="1" t="s">
        <v>33</v>
      </c>
      <c r="U5" s="1" t="s">
        <v>34</v>
      </c>
      <c r="V5" s="1" t="s">
        <v>35</v>
      </c>
      <c r="W5" s="1"/>
    </row>
    <row r="6" spans="1:31" ht="41.4" x14ac:dyDescent="0.3">
      <c r="A6" s="23">
        <v>5</v>
      </c>
      <c r="B6" s="24" t="s">
        <v>53</v>
      </c>
      <c r="C6" s="24" t="s">
        <v>54</v>
      </c>
      <c r="D6" s="24">
        <v>5131912</v>
      </c>
      <c r="E6" s="36">
        <v>45201</v>
      </c>
      <c r="F6" s="27">
        <v>1</v>
      </c>
      <c r="G6" s="28">
        <v>7557750.75</v>
      </c>
      <c r="H6" s="28">
        <v>7633285</v>
      </c>
      <c r="I6" s="29">
        <f t="shared" si="0"/>
        <v>-9.8953792502179602E-3</v>
      </c>
      <c r="J6" s="2" t="s">
        <v>55</v>
      </c>
      <c r="K6" s="2" t="s">
        <v>47</v>
      </c>
      <c r="L6" s="2" t="s">
        <v>25</v>
      </c>
      <c r="Q6" s="2" t="s">
        <v>30</v>
      </c>
      <c r="R6" s="2" t="s">
        <v>31</v>
      </c>
      <c r="S6" s="2" t="s">
        <v>32</v>
      </c>
    </row>
    <row r="7" spans="1:31" ht="41.4" x14ac:dyDescent="0.3">
      <c r="A7" s="23">
        <v>6</v>
      </c>
      <c r="B7" s="24" t="s">
        <v>56</v>
      </c>
      <c r="C7" s="24" t="s">
        <v>54</v>
      </c>
      <c r="D7" s="24">
        <v>5131912</v>
      </c>
      <c r="E7" s="36">
        <v>44785</v>
      </c>
      <c r="F7" s="27">
        <v>1</v>
      </c>
      <c r="G7" s="28">
        <v>6439136.5</v>
      </c>
      <c r="H7" s="28">
        <v>6503490</v>
      </c>
      <c r="I7" s="29">
        <f t="shared" si="0"/>
        <v>-9.8952254866233359E-3</v>
      </c>
      <c r="J7" s="2" t="s">
        <v>57</v>
      </c>
      <c r="K7" s="2" t="s">
        <v>47</v>
      </c>
      <c r="N7" s="2" t="s">
        <v>4</v>
      </c>
      <c r="P7" s="2" t="s">
        <v>29</v>
      </c>
      <c r="Q7" s="2" t="s">
        <v>30</v>
      </c>
      <c r="T7" s="1"/>
      <c r="U7" s="1"/>
      <c r="V7" s="1"/>
      <c r="W7" s="1"/>
    </row>
    <row r="8" spans="1:31" ht="69.599999999999994" customHeight="1" x14ac:dyDescent="0.3">
      <c r="A8" s="23">
        <v>7</v>
      </c>
      <c r="B8" s="24" t="s">
        <v>58</v>
      </c>
      <c r="C8" s="24" t="s">
        <v>59</v>
      </c>
      <c r="D8" s="24">
        <v>5047758</v>
      </c>
      <c r="E8" s="36">
        <v>44489</v>
      </c>
      <c r="G8" s="28">
        <v>6414100</v>
      </c>
      <c r="H8" s="28">
        <v>6895000</v>
      </c>
      <c r="I8" s="30">
        <f t="shared" si="0"/>
        <v>-6.9746192893401018E-2</v>
      </c>
      <c r="J8" s="2" t="s">
        <v>133</v>
      </c>
      <c r="K8" s="2" t="s">
        <v>47</v>
      </c>
      <c r="M8" s="2" t="s">
        <v>51</v>
      </c>
      <c r="Q8" s="2" t="s">
        <v>30</v>
      </c>
      <c r="Y8" s="2" t="s">
        <v>134</v>
      </c>
    </row>
    <row r="9" spans="1:31" ht="27.6" x14ac:dyDescent="0.3">
      <c r="A9" s="23">
        <v>8</v>
      </c>
      <c r="B9" s="24" t="s">
        <v>60</v>
      </c>
      <c r="C9" s="24" t="s">
        <v>61</v>
      </c>
      <c r="D9" s="24">
        <v>5063845</v>
      </c>
      <c r="E9" s="36">
        <v>44617</v>
      </c>
      <c r="F9" s="27">
        <v>1</v>
      </c>
      <c r="G9" s="28">
        <v>6079416.9000000004</v>
      </c>
      <c r="H9" s="28">
        <v>6133200</v>
      </c>
      <c r="I9" s="30">
        <f t="shared" si="0"/>
        <v>-8.7691743298766757E-3</v>
      </c>
      <c r="J9" s="2" t="s">
        <v>62</v>
      </c>
      <c r="M9" s="2" t="s">
        <v>51</v>
      </c>
      <c r="Q9" s="2" t="s">
        <v>30</v>
      </c>
      <c r="S9" s="2" t="s">
        <v>32</v>
      </c>
      <c r="W9" s="2" t="s">
        <v>36</v>
      </c>
    </row>
    <row r="10" spans="1:31" ht="41.4" x14ac:dyDescent="0.3">
      <c r="A10" s="23">
        <v>9</v>
      </c>
      <c r="B10" s="24" t="s">
        <v>63</v>
      </c>
      <c r="C10" s="24" t="s">
        <v>64</v>
      </c>
      <c r="D10" s="24">
        <v>5063720</v>
      </c>
      <c r="E10" s="36">
        <v>45133</v>
      </c>
      <c r="F10" s="27">
        <v>1</v>
      </c>
      <c r="G10" s="28">
        <v>10707288</v>
      </c>
      <c r="H10" s="28">
        <v>10738880</v>
      </c>
      <c r="I10" s="30">
        <f t="shared" si="0"/>
        <v>-2.9418337852736972E-3</v>
      </c>
      <c r="J10" s="2" t="s">
        <v>135</v>
      </c>
      <c r="N10" s="2" t="s">
        <v>4</v>
      </c>
      <c r="O10" s="2" t="s">
        <v>28</v>
      </c>
      <c r="U10" s="1" t="s">
        <v>34</v>
      </c>
      <c r="X10" s="2" t="s">
        <v>37</v>
      </c>
    </row>
    <row r="11" spans="1:31" ht="69" x14ac:dyDescent="0.3">
      <c r="A11" s="23">
        <v>10</v>
      </c>
      <c r="B11" s="24" t="s">
        <v>65</v>
      </c>
      <c r="C11" s="24" t="s">
        <v>66</v>
      </c>
      <c r="D11" s="24">
        <v>5062097</v>
      </c>
      <c r="E11" s="36">
        <v>44522</v>
      </c>
      <c r="G11" s="28">
        <v>8526000</v>
      </c>
      <c r="H11" s="28">
        <v>8700000</v>
      </c>
      <c r="I11" s="30">
        <f t="shared" si="0"/>
        <v>-0.02</v>
      </c>
      <c r="J11" s="2" t="s">
        <v>136</v>
      </c>
      <c r="K11" s="2" t="s">
        <v>47</v>
      </c>
      <c r="M11" s="2" t="s">
        <v>51</v>
      </c>
      <c r="Q11" s="2" t="s">
        <v>30</v>
      </c>
    </row>
    <row r="12" spans="1:31" ht="82.8" x14ac:dyDescent="0.3">
      <c r="A12" s="23">
        <v>11</v>
      </c>
      <c r="B12" s="24" t="s">
        <v>67</v>
      </c>
      <c r="C12" s="24" t="s">
        <v>52</v>
      </c>
      <c r="D12" s="24">
        <v>5047778</v>
      </c>
      <c r="E12" s="36">
        <v>44389</v>
      </c>
      <c r="F12" s="27">
        <v>1</v>
      </c>
      <c r="G12" s="28">
        <v>6392925</v>
      </c>
      <c r="H12" s="28">
        <v>6457500</v>
      </c>
      <c r="I12" s="30">
        <f t="shared" si="0"/>
        <v>-0.01</v>
      </c>
      <c r="J12" s="2" t="s">
        <v>137</v>
      </c>
      <c r="L12" s="2" t="s">
        <v>25</v>
      </c>
      <c r="M12" s="2" t="s">
        <v>51</v>
      </c>
      <c r="N12" s="2" t="s">
        <v>4</v>
      </c>
    </row>
    <row r="13" spans="1:31" ht="69" x14ac:dyDescent="0.3">
      <c r="A13" s="23">
        <v>12</v>
      </c>
      <c r="B13" s="24" t="s">
        <v>68</v>
      </c>
      <c r="C13" s="24" t="s">
        <v>69</v>
      </c>
      <c r="D13" s="24">
        <v>5075004</v>
      </c>
      <c r="E13" s="36">
        <v>44963</v>
      </c>
      <c r="F13" s="27">
        <v>1</v>
      </c>
      <c r="G13" s="28">
        <v>5265110</v>
      </c>
      <c r="H13" s="28">
        <v>5282000</v>
      </c>
      <c r="I13" s="30">
        <f t="shared" si="0"/>
        <v>-3.1976524043922758E-3</v>
      </c>
      <c r="J13" s="2" t="s">
        <v>138</v>
      </c>
      <c r="N13" s="2" t="s">
        <v>4</v>
      </c>
      <c r="O13" s="2" t="s">
        <v>28</v>
      </c>
      <c r="X13" s="2" t="s">
        <v>37</v>
      </c>
      <c r="Y13" s="2" t="s">
        <v>70</v>
      </c>
    </row>
    <row r="14" spans="1:31" ht="55.2" x14ac:dyDescent="0.3">
      <c r="A14" s="23">
        <v>13</v>
      </c>
      <c r="B14" s="24" t="s">
        <v>71</v>
      </c>
      <c r="C14" s="24" t="s">
        <v>72</v>
      </c>
      <c r="D14" s="24">
        <v>5076666</v>
      </c>
      <c r="E14" s="36">
        <v>44943</v>
      </c>
      <c r="F14" s="27">
        <v>1</v>
      </c>
      <c r="G14" s="28">
        <v>5975400</v>
      </c>
      <c r="H14" s="28">
        <v>5975400</v>
      </c>
      <c r="I14" s="30">
        <f t="shared" si="0"/>
        <v>0</v>
      </c>
      <c r="J14" s="2" t="s">
        <v>73</v>
      </c>
      <c r="M14" s="2" t="s">
        <v>51</v>
      </c>
      <c r="N14" s="2" t="s">
        <v>4</v>
      </c>
    </row>
    <row r="15" spans="1:31" ht="55.2" x14ac:dyDescent="0.3">
      <c r="A15" s="23">
        <v>14</v>
      </c>
      <c r="B15" s="24" t="s">
        <v>74</v>
      </c>
      <c r="C15" s="24" t="s">
        <v>46</v>
      </c>
      <c r="D15" s="24">
        <v>6001156</v>
      </c>
      <c r="E15" s="36">
        <v>45400</v>
      </c>
      <c r="F15" s="27">
        <v>1</v>
      </c>
      <c r="G15" s="28">
        <v>4628925</v>
      </c>
      <c r="H15" s="28">
        <v>4672500</v>
      </c>
      <c r="I15" s="30">
        <f t="shared" si="0"/>
        <v>-9.3258426966292135E-3</v>
      </c>
      <c r="J15" s="2" t="s">
        <v>75</v>
      </c>
      <c r="M15" s="2" t="s">
        <v>51</v>
      </c>
    </row>
    <row r="16" spans="1:31" ht="55.2" x14ac:dyDescent="0.3">
      <c r="A16" s="23">
        <v>15</v>
      </c>
      <c r="B16" s="24" t="s">
        <v>76</v>
      </c>
      <c r="C16" s="24" t="s">
        <v>77</v>
      </c>
      <c r="D16" s="35" t="s">
        <v>139</v>
      </c>
      <c r="E16" s="36">
        <v>45611</v>
      </c>
      <c r="F16" s="27">
        <v>1</v>
      </c>
      <c r="G16" s="28">
        <v>4540959</v>
      </c>
      <c r="H16" s="28">
        <v>4558050</v>
      </c>
      <c r="I16" s="30">
        <f t="shared" si="0"/>
        <v>-3.7496297758910059E-3</v>
      </c>
      <c r="J16" s="2" t="s">
        <v>78</v>
      </c>
      <c r="M16" s="2" t="s">
        <v>51</v>
      </c>
    </row>
    <row r="17" spans="1:30" ht="55.2" x14ac:dyDescent="0.3">
      <c r="A17" s="23">
        <v>16</v>
      </c>
      <c r="B17" s="24" t="s">
        <v>79</v>
      </c>
      <c r="C17" s="24" t="s">
        <v>80</v>
      </c>
      <c r="D17" s="24">
        <v>5073449</v>
      </c>
      <c r="E17" s="36">
        <v>44943</v>
      </c>
      <c r="F17" s="27">
        <v>3</v>
      </c>
      <c r="G17" s="28">
        <v>3626872.34</v>
      </c>
      <c r="H17" s="28">
        <v>3695107</v>
      </c>
      <c r="I17" s="30">
        <f t="shared" si="0"/>
        <v>-1.8466220328667113E-2</v>
      </c>
      <c r="J17" s="2" t="s">
        <v>81</v>
      </c>
      <c r="K17" s="2" t="s">
        <v>47</v>
      </c>
      <c r="L17" s="2" t="s">
        <v>25</v>
      </c>
      <c r="Z17" s="2" t="s">
        <v>39</v>
      </c>
    </row>
    <row r="18" spans="1:30" ht="55.2" x14ac:dyDescent="0.3">
      <c r="A18" s="23">
        <v>17</v>
      </c>
      <c r="B18" s="24" t="s">
        <v>79</v>
      </c>
      <c r="C18" s="24" t="s">
        <v>80</v>
      </c>
      <c r="D18" s="24">
        <v>5073449</v>
      </c>
      <c r="E18" s="36">
        <v>44943</v>
      </c>
      <c r="F18" s="27">
        <v>2</v>
      </c>
      <c r="G18" s="28">
        <v>3662602.1</v>
      </c>
      <c r="H18" s="28">
        <v>3698393</v>
      </c>
      <c r="I18" s="30">
        <f t="shared" si="0"/>
        <v>-9.6774193548386841E-3</v>
      </c>
      <c r="J18" s="2" t="s">
        <v>82</v>
      </c>
      <c r="Q18" s="2" t="s">
        <v>30</v>
      </c>
    </row>
    <row r="19" spans="1:30" ht="41.4" x14ac:dyDescent="0.3">
      <c r="A19" s="23">
        <v>18</v>
      </c>
      <c r="B19" s="24" t="s">
        <v>83</v>
      </c>
      <c r="C19" s="24" t="s">
        <v>77</v>
      </c>
      <c r="D19" s="24">
        <v>5034827</v>
      </c>
      <c r="E19" s="36">
        <v>44075</v>
      </c>
      <c r="F19" s="27">
        <v>1</v>
      </c>
      <c r="G19" s="28">
        <v>3322180.4</v>
      </c>
      <c r="H19" s="28">
        <v>3389980</v>
      </c>
      <c r="I19" s="30">
        <f t="shared" si="0"/>
        <v>-2.0000000000000028E-2</v>
      </c>
      <c r="J19" s="2" t="s">
        <v>84</v>
      </c>
      <c r="K19" s="2" t="s">
        <v>47</v>
      </c>
      <c r="M19" s="2" t="s">
        <v>85</v>
      </c>
      <c r="N19" s="2" t="s">
        <v>4</v>
      </c>
      <c r="Q19" s="2" t="s">
        <v>30</v>
      </c>
    </row>
    <row r="20" spans="1:30" ht="41.4" x14ac:dyDescent="0.3">
      <c r="A20" s="23">
        <v>19</v>
      </c>
      <c r="B20" s="24" t="s">
        <v>86</v>
      </c>
      <c r="C20" s="24" t="s">
        <v>77</v>
      </c>
      <c r="D20" s="24">
        <v>5034827</v>
      </c>
      <c r="E20" s="36">
        <v>44062</v>
      </c>
      <c r="F20" s="27">
        <v>1</v>
      </c>
      <c r="G20" s="28">
        <v>2776335.1</v>
      </c>
      <c r="H20" s="28">
        <v>2832995</v>
      </c>
      <c r="I20" s="30">
        <f t="shared" si="0"/>
        <v>-1.9999999999999966E-2</v>
      </c>
      <c r="J20" s="2" t="s">
        <v>87</v>
      </c>
      <c r="K20" s="2" t="s">
        <v>47</v>
      </c>
      <c r="M20" s="2" t="s">
        <v>85</v>
      </c>
      <c r="Q20" s="2" t="s">
        <v>30</v>
      </c>
      <c r="X20" s="2" t="s">
        <v>37</v>
      </c>
    </row>
    <row r="21" spans="1:30" ht="41.4" x14ac:dyDescent="0.3">
      <c r="A21" s="23">
        <v>20</v>
      </c>
      <c r="B21" s="24" t="s">
        <v>88</v>
      </c>
      <c r="C21" s="24" t="s">
        <v>77</v>
      </c>
      <c r="D21" s="24">
        <v>5034827</v>
      </c>
      <c r="E21" s="36">
        <v>44075</v>
      </c>
      <c r="F21" s="27">
        <v>2</v>
      </c>
      <c r="G21" s="28">
        <v>9626984.5</v>
      </c>
      <c r="H21" s="28">
        <v>9452025</v>
      </c>
      <c r="I21" s="30">
        <f t="shared" si="0"/>
        <v>1.8510266318593104E-2</v>
      </c>
      <c r="J21" s="2" t="s">
        <v>89</v>
      </c>
      <c r="K21" s="2" t="s">
        <v>47</v>
      </c>
      <c r="L21" s="2" t="s">
        <v>25</v>
      </c>
      <c r="M21" s="2" t="s">
        <v>85</v>
      </c>
      <c r="Q21" s="2" t="s">
        <v>30</v>
      </c>
      <c r="S21" s="2" t="s">
        <v>32</v>
      </c>
    </row>
    <row r="22" spans="1:30" ht="55.2" x14ac:dyDescent="0.3">
      <c r="A22" s="23">
        <v>21</v>
      </c>
      <c r="B22" s="24" t="s">
        <v>90</v>
      </c>
      <c r="C22" s="24" t="s">
        <v>66</v>
      </c>
      <c r="D22" s="24" t="s">
        <v>140</v>
      </c>
      <c r="E22" s="36">
        <v>44713</v>
      </c>
      <c r="F22" s="27">
        <v>1</v>
      </c>
      <c r="G22" s="28">
        <v>4021949.8</v>
      </c>
      <c r="H22" s="28">
        <v>4064688</v>
      </c>
      <c r="I22" s="30">
        <f t="shared" si="0"/>
        <v>-1.0514509354715587E-2</v>
      </c>
      <c r="J22" s="2" t="s">
        <v>91</v>
      </c>
      <c r="K22" s="2" t="s">
        <v>47</v>
      </c>
      <c r="L22" s="2" t="s">
        <v>25</v>
      </c>
      <c r="M22" s="2" t="s">
        <v>85</v>
      </c>
      <c r="P22" s="2" t="s">
        <v>29</v>
      </c>
      <c r="Q22" s="2" t="s">
        <v>30</v>
      </c>
    </row>
    <row r="23" spans="1:30" ht="82.8" x14ac:dyDescent="0.3">
      <c r="A23" s="23">
        <v>22</v>
      </c>
      <c r="B23" s="24" t="s">
        <v>92</v>
      </c>
      <c r="C23" s="24" t="s">
        <v>59</v>
      </c>
      <c r="D23" s="24">
        <v>5075932</v>
      </c>
      <c r="E23" s="36">
        <v>45020</v>
      </c>
      <c r="F23" s="27">
        <v>1</v>
      </c>
      <c r="G23" s="28">
        <v>5899600</v>
      </c>
      <c r="H23" s="28">
        <v>6020000</v>
      </c>
      <c r="I23" s="30">
        <f t="shared" si="0"/>
        <v>-0.02</v>
      </c>
      <c r="J23" s="2" t="s">
        <v>93</v>
      </c>
      <c r="L23" s="2" t="s">
        <v>25</v>
      </c>
      <c r="P23" s="2" t="s">
        <v>29</v>
      </c>
      <c r="S23" s="2" t="s">
        <v>32</v>
      </c>
    </row>
    <row r="24" spans="1:30" ht="69" x14ac:dyDescent="0.3">
      <c r="A24" s="23">
        <v>23</v>
      </c>
      <c r="B24" s="24" t="s">
        <v>94</v>
      </c>
      <c r="C24" s="24" t="s">
        <v>59</v>
      </c>
      <c r="D24" s="24">
        <v>5180681</v>
      </c>
      <c r="E24" s="36">
        <v>45496</v>
      </c>
      <c r="F24" s="27">
        <v>1</v>
      </c>
      <c r="G24" s="28">
        <v>5041246.7</v>
      </c>
      <c r="H24" s="28">
        <v>5089664</v>
      </c>
      <c r="I24" s="30">
        <f t="shared" si="0"/>
        <v>-9.5128676470587863E-3</v>
      </c>
      <c r="J24" s="2" t="s">
        <v>95</v>
      </c>
      <c r="K24" s="2" t="s">
        <v>47</v>
      </c>
      <c r="Q24" s="2" t="s">
        <v>30</v>
      </c>
    </row>
    <row r="25" spans="1:30" ht="55.2" x14ac:dyDescent="0.3">
      <c r="A25" s="23">
        <v>24</v>
      </c>
      <c r="B25" s="24" t="s">
        <v>96</v>
      </c>
      <c r="C25" s="24" t="s">
        <v>97</v>
      </c>
      <c r="D25" s="24">
        <v>6001061</v>
      </c>
      <c r="E25" s="36">
        <v>45362</v>
      </c>
      <c r="F25" s="27">
        <v>1</v>
      </c>
      <c r="G25" s="28">
        <v>4628925</v>
      </c>
      <c r="H25" s="28">
        <v>4672500</v>
      </c>
      <c r="I25" s="30">
        <f t="shared" si="0"/>
        <v>-9.3258426966292135E-3</v>
      </c>
      <c r="J25" s="2" t="s">
        <v>75</v>
      </c>
      <c r="K25" s="2" t="s">
        <v>47</v>
      </c>
      <c r="L25" s="2" t="s">
        <v>25</v>
      </c>
    </row>
    <row r="26" spans="1:30" ht="55.2" x14ac:dyDescent="0.3">
      <c r="A26" s="23">
        <v>25</v>
      </c>
      <c r="B26" s="24" t="s">
        <v>98</v>
      </c>
      <c r="C26" s="24" t="s">
        <v>99</v>
      </c>
      <c r="D26" s="24">
        <v>5073491</v>
      </c>
      <c r="E26" s="36">
        <v>44615</v>
      </c>
      <c r="F26" s="27">
        <v>1</v>
      </c>
      <c r="G26" s="28">
        <v>12501418.199999999</v>
      </c>
      <c r="H26" s="28">
        <v>12627392.98</v>
      </c>
      <c r="I26" s="30">
        <f t="shared" si="0"/>
        <v>-9.9763094567126703E-3</v>
      </c>
      <c r="J26" s="2" t="s">
        <v>100</v>
      </c>
      <c r="M26" s="2" t="s">
        <v>85</v>
      </c>
      <c r="Q26" s="2" t="s">
        <v>30</v>
      </c>
      <c r="S26" s="2" t="s">
        <v>32</v>
      </c>
      <c r="U26" s="1" t="s">
        <v>34</v>
      </c>
      <c r="AA26" s="2" t="s">
        <v>40</v>
      </c>
      <c r="AB26" s="2" t="s">
        <v>41</v>
      </c>
    </row>
    <row r="27" spans="1:30" ht="69" x14ac:dyDescent="0.3">
      <c r="A27" s="23">
        <v>26</v>
      </c>
      <c r="B27" s="24" t="s">
        <v>101</v>
      </c>
      <c r="C27" s="24" t="s">
        <v>102</v>
      </c>
      <c r="D27" s="24">
        <v>5047234</v>
      </c>
      <c r="E27" s="36">
        <v>44847</v>
      </c>
      <c r="F27" s="27">
        <v>1</v>
      </c>
      <c r="G27" s="28">
        <v>3834240</v>
      </c>
      <c r="H27" s="28">
        <v>3872000</v>
      </c>
      <c r="I27" s="30">
        <f t="shared" si="0"/>
        <v>-9.7520661157024791E-3</v>
      </c>
      <c r="J27" s="2" t="s">
        <v>103</v>
      </c>
      <c r="K27" s="2" t="s">
        <v>47</v>
      </c>
      <c r="L27" s="2" t="s">
        <v>25</v>
      </c>
      <c r="M27" s="2" t="s">
        <v>85</v>
      </c>
      <c r="P27" s="2" t="s">
        <v>29</v>
      </c>
      <c r="AC27" s="2" t="s">
        <v>42</v>
      </c>
    </row>
    <row r="28" spans="1:30" ht="55.2" x14ac:dyDescent="0.3">
      <c r="A28" s="23">
        <v>27</v>
      </c>
      <c r="B28" s="24" t="s">
        <v>104</v>
      </c>
      <c r="C28" s="24" t="s">
        <v>102</v>
      </c>
      <c r="D28" s="24">
        <v>5056243</v>
      </c>
      <c r="E28" s="36">
        <v>44973</v>
      </c>
      <c r="F28" s="27">
        <v>1</v>
      </c>
      <c r="G28" s="28">
        <v>6430050</v>
      </c>
      <c r="H28" s="28">
        <v>6495000</v>
      </c>
      <c r="I28" s="30">
        <f t="shared" si="0"/>
        <v>-0.01</v>
      </c>
      <c r="J28" s="2" t="s">
        <v>105</v>
      </c>
      <c r="Q28" s="2" t="s">
        <v>30</v>
      </c>
    </row>
    <row r="29" spans="1:30" ht="82.8" x14ac:dyDescent="0.3">
      <c r="A29" s="23">
        <v>28</v>
      </c>
      <c r="B29" s="24" t="s">
        <v>106</v>
      </c>
      <c r="C29" s="24" t="s">
        <v>49</v>
      </c>
      <c r="D29" s="24">
        <v>5047237</v>
      </c>
      <c r="E29" s="36">
        <v>44473</v>
      </c>
      <c r="F29" s="27">
        <v>1</v>
      </c>
      <c r="G29" s="28">
        <v>7041780</v>
      </c>
      <c r="H29" s="28">
        <v>7186620</v>
      </c>
      <c r="I29" s="30">
        <f t="shared" si="0"/>
        <v>-2.0154119739181981E-2</v>
      </c>
      <c r="J29" s="2" t="s">
        <v>107</v>
      </c>
      <c r="L29" s="2" t="s">
        <v>25</v>
      </c>
      <c r="M29" s="2" t="s">
        <v>85</v>
      </c>
      <c r="Q29" s="2" t="s">
        <v>30</v>
      </c>
      <c r="S29" s="2" t="s">
        <v>32</v>
      </c>
    </row>
    <row r="30" spans="1:30" ht="69" x14ac:dyDescent="0.3">
      <c r="A30" s="23">
        <v>29</v>
      </c>
      <c r="B30" s="24" t="s">
        <v>108</v>
      </c>
      <c r="C30" s="24" t="s">
        <v>49</v>
      </c>
      <c r="D30" s="24">
        <v>5021481</v>
      </c>
      <c r="E30" s="36">
        <v>43762</v>
      </c>
      <c r="F30" s="27">
        <v>1</v>
      </c>
      <c r="G30" s="28">
        <v>6399090</v>
      </c>
      <c r="H30" s="28">
        <v>6597000</v>
      </c>
      <c r="I30" s="30">
        <f t="shared" si="0"/>
        <v>-0.03</v>
      </c>
      <c r="J30" s="2" t="s">
        <v>109</v>
      </c>
      <c r="K30" s="2" t="s">
        <v>47</v>
      </c>
      <c r="L30" s="2" t="s">
        <v>25</v>
      </c>
      <c r="M30" s="2" t="s">
        <v>85</v>
      </c>
      <c r="O30" s="2" t="s">
        <v>28</v>
      </c>
      <c r="Q30" s="2" t="s">
        <v>30</v>
      </c>
      <c r="S30" s="2" t="s">
        <v>32</v>
      </c>
    </row>
    <row r="31" spans="1:30" ht="27.6" x14ac:dyDescent="0.3">
      <c r="A31" s="23">
        <v>30</v>
      </c>
      <c r="B31" s="24" t="s">
        <v>110</v>
      </c>
      <c r="C31" s="24" t="s">
        <v>111</v>
      </c>
      <c r="D31" s="24" t="s">
        <v>141</v>
      </c>
      <c r="E31" s="36">
        <v>45006</v>
      </c>
      <c r="F31" s="27">
        <v>1</v>
      </c>
      <c r="G31" s="28">
        <v>5537911.5</v>
      </c>
      <c r="H31" s="28">
        <v>5593850</v>
      </c>
      <c r="I31" s="30">
        <f t="shared" si="0"/>
        <v>-0.01</v>
      </c>
      <c r="J31" s="2" t="s">
        <v>112</v>
      </c>
      <c r="Q31" s="2" t="s">
        <v>30</v>
      </c>
      <c r="V31" s="2" t="s">
        <v>35</v>
      </c>
      <c r="AD31" s="2" t="s">
        <v>43</v>
      </c>
    </row>
    <row r="32" spans="1:30" ht="27.6" x14ac:dyDescent="0.3">
      <c r="A32" s="23">
        <v>31</v>
      </c>
      <c r="B32" s="24" t="s">
        <v>113</v>
      </c>
      <c r="C32" s="24" t="s">
        <v>111</v>
      </c>
      <c r="D32" s="24" t="s">
        <v>141</v>
      </c>
      <c r="E32" s="36">
        <v>45006</v>
      </c>
      <c r="F32" s="27">
        <v>1</v>
      </c>
      <c r="G32" s="28">
        <v>3246954.55</v>
      </c>
      <c r="H32" s="28">
        <v>3254365</v>
      </c>
      <c r="I32" s="30">
        <f t="shared" si="0"/>
        <v>-2.2770801677132672E-3</v>
      </c>
      <c r="J32" s="2" t="s">
        <v>114</v>
      </c>
      <c r="O32" s="2" t="s">
        <v>28</v>
      </c>
      <c r="X32" s="2" t="s">
        <v>37</v>
      </c>
    </row>
    <row r="33" spans="1:24" ht="27.6" x14ac:dyDescent="0.3">
      <c r="A33" s="23">
        <v>32</v>
      </c>
      <c r="B33" s="24" t="s">
        <v>115</v>
      </c>
      <c r="C33" s="24" t="s">
        <v>111</v>
      </c>
      <c r="D33" s="24" t="s">
        <v>141</v>
      </c>
      <c r="E33" s="36">
        <v>45006</v>
      </c>
      <c r="F33" s="27">
        <v>1</v>
      </c>
      <c r="G33" s="28">
        <v>6507739.7000000002</v>
      </c>
      <c r="H33" s="28">
        <v>6523290</v>
      </c>
      <c r="I33" s="30">
        <f t="shared" si="0"/>
        <v>-2.3838124627296679E-3</v>
      </c>
      <c r="J33" s="2" t="s">
        <v>116</v>
      </c>
      <c r="O33" s="2" t="s">
        <v>28</v>
      </c>
      <c r="X33" s="2" t="s">
        <v>37</v>
      </c>
    </row>
    <row r="34" spans="1:24" ht="41.4" x14ac:dyDescent="0.3">
      <c r="A34" s="23">
        <v>33</v>
      </c>
      <c r="B34" s="24" t="s">
        <v>117</v>
      </c>
      <c r="C34" s="24" t="s">
        <v>111</v>
      </c>
      <c r="D34" s="24" t="s">
        <v>141</v>
      </c>
      <c r="E34" s="36">
        <v>45006</v>
      </c>
      <c r="F34" s="27">
        <v>1</v>
      </c>
      <c r="G34" s="28">
        <v>6891042</v>
      </c>
      <c r="H34" s="28">
        <v>6907495</v>
      </c>
      <c r="I34" s="30">
        <f t="shared" si="0"/>
        <v>-2.3819054519764399E-3</v>
      </c>
      <c r="J34" s="2" t="s">
        <v>118</v>
      </c>
      <c r="N34" s="2" t="s">
        <v>4</v>
      </c>
      <c r="O34" s="2" t="s">
        <v>28</v>
      </c>
      <c r="X34" s="2" t="s">
        <v>37</v>
      </c>
    </row>
    <row r="35" spans="1:24" ht="69" x14ac:dyDescent="0.3">
      <c r="A35" s="23">
        <v>34</v>
      </c>
      <c r="B35" s="24" t="s">
        <v>119</v>
      </c>
      <c r="C35" s="24" t="s">
        <v>111</v>
      </c>
      <c r="D35" s="24">
        <v>6006910</v>
      </c>
      <c r="E35" s="36">
        <v>45869</v>
      </c>
      <c r="F35" s="27">
        <v>1</v>
      </c>
      <c r="G35" s="28">
        <v>2341457.5</v>
      </c>
      <c r="H35" s="28">
        <v>2365500</v>
      </c>
      <c r="I35" s="30">
        <f t="shared" si="0"/>
        <v>-1.0163813147326147E-2</v>
      </c>
      <c r="J35" s="2" t="s">
        <v>120</v>
      </c>
      <c r="M35" s="2" t="s">
        <v>85</v>
      </c>
    </row>
    <row r="36" spans="1:24" ht="69" x14ac:dyDescent="0.3">
      <c r="A36" s="23">
        <v>35</v>
      </c>
      <c r="B36" s="24" t="s">
        <v>121</v>
      </c>
      <c r="C36" s="24" t="s">
        <v>111</v>
      </c>
      <c r="D36" s="24">
        <v>6006910</v>
      </c>
      <c r="E36" s="36">
        <v>45869</v>
      </c>
      <c r="F36" s="27">
        <v>1</v>
      </c>
      <c r="G36" s="28">
        <v>7064811</v>
      </c>
      <c r="H36" s="28">
        <v>7096500</v>
      </c>
      <c r="I36" s="30">
        <f t="shared" si="0"/>
        <v>-4.4654407102092579E-3</v>
      </c>
      <c r="J36" s="2" t="s">
        <v>122</v>
      </c>
      <c r="K36" s="2" t="s">
        <v>47</v>
      </c>
      <c r="N36" s="2" t="s">
        <v>4</v>
      </c>
      <c r="O36" s="2" t="s">
        <v>28</v>
      </c>
      <c r="Q36" s="2" t="s">
        <v>30</v>
      </c>
    </row>
    <row r="37" spans="1:24" ht="41.4" x14ac:dyDescent="0.3">
      <c r="A37" s="23">
        <v>36</v>
      </c>
      <c r="B37" s="24" t="s">
        <v>123</v>
      </c>
      <c r="C37" s="24" t="s">
        <v>111</v>
      </c>
      <c r="D37" s="24">
        <v>5074562</v>
      </c>
      <c r="E37" s="36">
        <v>44956</v>
      </c>
      <c r="F37" s="27">
        <v>1</v>
      </c>
      <c r="G37" s="28">
        <v>3895580</v>
      </c>
      <c r="H37" s="28">
        <v>3920000</v>
      </c>
      <c r="I37" s="30">
        <f t="shared" si="0"/>
        <v>-6.2295918367346942E-3</v>
      </c>
      <c r="J37" s="2" t="s">
        <v>124</v>
      </c>
      <c r="O37" s="2" t="s">
        <v>28</v>
      </c>
      <c r="X37" s="2" t="s">
        <v>37</v>
      </c>
    </row>
    <row r="38" spans="1:24" x14ac:dyDescent="0.3">
      <c r="A38" s="23"/>
      <c r="B38" s="24" t="s">
        <v>8</v>
      </c>
      <c r="C38" s="24"/>
      <c r="D38" s="24"/>
      <c r="E38" s="36"/>
      <c r="G38" s="28">
        <f>SUM(G2:G37)</f>
        <v>223346628.38999999</v>
      </c>
      <c r="H38" s="28">
        <f>SUM(H2:H37)</f>
        <v>225921939.97999999</v>
      </c>
      <c r="I38" s="30">
        <f t="shared" si="0"/>
        <v>-1.1399121263866564E-2</v>
      </c>
    </row>
    <row r="39" spans="1:24" x14ac:dyDescent="0.3">
      <c r="A39" s="23"/>
      <c r="B39" s="24" t="s">
        <v>125</v>
      </c>
      <c r="C39" s="24"/>
      <c r="D39" s="24"/>
      <c r="E39" s="36"/>
      <c r="G39" s="28"/>
      <c r="H39" s="28"/>
      <c r="I39" s="30"/>
    </row>
    <row r="40" spans="1:24" x14ac:dyDescent="0.3">
      <c r="A40" s="23"/>
      <c r="B40" s="24"/>
      <c r="C40" s="24"/>
      <c r="D40" s="24"/>
      <c r="E40" s="36"/>
      <c r="G40" s="28"/>
      <c r="H40" s="28"/>
      <c r="I40" s="30"/>
    </row>
    <row r="41" spans="1:24" x14ac:dyDescent="0.3">
      <c r="E41" s="36"/>
      <c r="G41" s="28"/>
      <c r="H41" s="28"/>
      <c r="I41" s="28"/>
    </row>
    <row r="42" spans="1:24" x14ac:dyDescent="0.3">
      <c r="E42" s="36"/>
      <c r="G42" s="28"/>
      <c r="H42" s="28"/>
      <c r="I42"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Vangelis Mandravelis</dc:creator>
  <cp:lastModifiedBy>Vangelis Mandravelis</cp:lastModifiedBy>
  <dcterms:created xsi:type="dcterms:W3CDTF">2026-02-13T02:27:38Z</dcterms:created>
  <dcterms:modified xsi:type="dcterms:W3CDTF">2026-02-13T02:55:24Z</dcterms:modified>
</cp:coreProperties>
</file>